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8730" activeTab="0"/>
  </bookViews>
  <sheets>
    <sheet name="info TBO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<sst xmlns="http://schemas.openxmlformats.org/spreadsheetml/2006/main" count="27" uniqueCount="26">
  <si>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Община.........................................................</t>
  </si>
  <si>
    <t xml:space="preserve">                           (печат)</t>
  </si>
  <si>
    <t xml:space="preserve">                            (име, фамилия, подпис)</t>
  </si>
  <si>
    <t xml:space="preserve">         Изготвил:............................. </t>
  </si>
  <si>
    <t xml:space="preserve"> - в дейност 623 "Чистота"</t>
  </si>
  <si>
    <t xml:space="preserve"> - в дейност 627 "Управление на дейностите по отпадъци"</t>
  </si>
  <si>
    <t xml:space="preserve"> - по §§ 61-00 - за отчисленията по чл. 60 и 64 от Закона за управление на отпадъците </t>
  </si>
  <si>
    <t>в т. ч. за капиталови разходи</t>
  </si>
  <si>
    <t xml:space="preserve"> - по други позициии от ЕБК (посочват се изрично със съответния размер на всяко плащане):…………………………………. </t>
  </si>
  <si>
    <t xml:space="preserve">план </t>
  </si>
  <si>
    <t>отчет</t>
  </si>
  <si>
    <t xml:space="preserve"> - по §§ 37-00  - за внесен ДДС</t>
  </si>
  <si>
    <t xml:space="preserve"> - за осигуряване на съдове за съхраняване на битовите отпадъци - контейнери, кофи и други </t>
  </si>
  <si>
    <t xml:space="preserve"> - за събиране, включително разделно на битовите отпадъци и транспортирането им до депата или други инсталации и съоръжения за третирането им </t>
  </si>
  <si>
    <t xml:space="preserve"> - за проучване, проектиране, изграждане, поддържане, експлоатация, закриване и мониторинг на депата за битови отпадъци или други инсталации или съоръжения за обезвреждане, рециклиране и оползотворяване на битови отпадъци, включително отчисленията по чл. 60 и 64 от Закона за управление на отпадъците </t>
  </si>
  <si>
    <t xml:space="preserve"> - за почистване на уличните платна, площадите, алеите, парковите и другите територии от населените места, предназначени за обществено ползване </t>
  </si>
  <si>
    <t xml:space="preserve"> - по §§ 93-36  - за отчисленията по чл. 60 и 64 от Закона за управление на отпадъците (в случаите, когато общината е собственик на депото) </t>
  </si>
  <si>
    <t>Информация за изпълнението на план-сметката по чл. 66 (в сила до 1.01.2022 г.) от Закона за местните данъци и такси (ЗМДТ) за 2021 г.</t>
  </si>
  <si>
    <t>1. Стойност на одобрената план-сметката за необходимите разходи по чл. 66 от ЗМДТ за 2021 г. и касово изпълнение към 31.12.2021 г. (лв), в т.ч.:</t>
  </si>
  <si>
    <t xml:space="preserve">1а. Средства от отчисления за 2020 г., непреведени или възстановени от РИОСВ по реда на § 58 от преходните и заключителните разпоредби на ЗИД на ДОПК (ДВ, бр. 105/2020 г.) </t>
  </si>
  <si>
    <r>
      <rPr>
        <b/>
        <sz val="12"/>
        <color indexed="8"/>
        <rFont val="Times New Roman"/>
        <family val="1"/>
      </rPr>
      <t>Забележки:</t>
    </r>
    <r>
      <rPr>
        <sz val="12"/>
        <color indexed="8"/>
        <rFont val="Times New Roman"/>
        <family val="1"/>
      </rPr>
      <t xml:space="preserve"> 1. За целите на справката всички данни се посочват с положителна стойност (със знак "+").
                      2. Данните в справката са на касова основа и отразяват само плащания.
                      3. На ред "- по други позиции от ЕБК" се изброяват други бюджетни позиции, по които има плащания в съответствие с приетата план-сметка за 2021 г. и § 58 от ПЗР на ЗИД на ДОПК, като за всяка една от позициите се посочва отделно размерът на плащането по нея.                  
                   </t>
    </r>
  </si>
  <si>
    <t>2. Разпределение на разходите и др. плащания от план-сметката и средствата по § 58 от ЗИД на ДОПК в бюджета/отчета за касово изпълнение на бюджета на общината за 2021 г. по позиции от ЕБК:</t>
  </si>
  <si>
    <t>Кмет: Красимира Анастасова</t>
  </si>
  <si>
    <t xml:space="preserve">                         (Радка Стефанова)</t>
  </si>
  <si>
    <t xml:space="preserve">                         тел. за контакт: 05142 2005</t>
  </si>
  <si>
    <t xml:space="preserve">                         е - mail: rss1@abv.bg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</si>
</sst>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yyyy\-mm\-dd;@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u val="single"/>
      <sz val="11"/>
      <color theme="1"/>
      <name val="Times New Roman"/>
      <family val="1"/>
    </font>
    <font>
      <sz val="12"/>
      <color theme="1"/>
      <name val="Times New Roman"/>
      <family val="1"/>
    </font>
    <font>
      <b/>
      <i/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thin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29" borderId="6" applyNumberFormat="0" applyAlignment="0" applyProtection="0"/>
    <xf numFmtId="0" fontId="35" fillId="29" borderId="2" applyNumberFormat="0" applyAlignment="0" applyProtection="0"/>
    <xf numFmtId="0" fontId="36" fillId="30" borderId="7" applyNumberFormat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</cellStyleXfs>
  <cellXfs count="51">
    <xf numFmtId="0" fontId="0" fillId="0" borderId="0" xfId="0" applyFont="1" applyAlignment="1">
      <alignment/>
    </xf>
    <xf numFmtId="2" fontId="43" fillId="33" borderId="10" xfId="0" applyNumberFormat="1" applyFont="1" applyFill="1" applyBorder="1" applyAlignment="1" applyProtection="1">
      <alignment wrapText="1"/>
      <protection locked="0"/>
    </xf>
    <xf numFmtId="2" fontId="43" fillId="0" borderId="0" xfId="0" applyNumberFormat="1" applyFont="1" applyBorder="1" applyAlignment="1" applyProtection="1">
      <alignment wrapText="1"/>
      <protection/>
    </xf>
    <xf numFmtId="166" fontId="43" fillId="0" borderId="0" xfId="0" applyNumberFormat="1" applyFont="1" applyBorder="1" applyAlignment="1" applyProtection="1">
      <alignment wrapText="1"/>
      <protection/>
    </xf>
    <xf numFmtId="2" fontId="43" fillId="0" borderId="11" xfId="0" applyNumberFormat="1" applyFont="1" applyBorder="1" applyAlignment="1" applyProtection="1">
      <alignment wrapText="1"/>
      <protection locked="0"/>
    </xf>
    <xf numFmtId="0" fontId="43" fillId="33" borderId="0" xfId="0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wrapText="1"/>
      <protection/>
    </xf>
    <xf numFmtId="2" fontId="43" fillId="34" borderId="11" xfId="0" applyNumberFormat="1" applyFont="1" applyFill="1" applyBorder="1" applyAlignment="1" applyProtection="1">
      <alignment wrapText="1"/>
      <protection/>
    </xf>
    <xf numFmtId="0" fontId="44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3" fillId="0" borderId="0" xfId="0" applyFont="1" applyAlignment="1" applyProtection="1">
      <alignment/>
      <protection locked="0"/>
    </xf>
    <xf numFmtId="2" fontId="43" fillId="33" borderId="12" xfId="0" applyNumberFormat="1" applyFont="1" applyFill="1" applyBorder="1" applyAlignment="1" applyProtection="1">
      <alignment wrapText="1"/>
      <protection locked="0"/>
    </xf>
    <xf numFmtId="2" fontId="45" fillId="33" borderId="13" xfId="0" applyNumberFormat="1" applyFont="1" applyFill="1" applyBorder="1" applyAlignment="1" applyProtection="1">
      <alignment wrapText="1"/>
      <protection/>
    </xf>
    <xf numFmtId="2" fontId="43" fillId="33" borderId="11" xfId="0" applyNumberFormat="1" applyFont="1" applyFill="1" applyBorder="1" applyAlignment="1" applyProtection="1">
      <alignment wrapText="1"/>
      <protection locked="0"/>
    </xf>
    <xf numFmtId="2" fontId="43" fillId="33" borderId="14" xfId="0" applyNumberFormat="1" applyFont="1" applyFill="1" applyBorder="1" applyAlignment="1" applyProtection="1">
      <alignment wrapText="1"/>
      <protection locked="0"/>
    </xf>
    <xf numFmtId="2" fontId="43" fillId="33" borderId="15" xfId="0" applyNumberFormat="1" applyFont="1" applyFill="1" applyBorder="1" applyAlignment="1" applyProtection="1">
      <alignment wrapText="1"/>
      <protection locked="0"/>
    </xf>
    <xf numFmtId="0" fontId="46" fillId="35" borderId="16" xfId="0" applyFont="1" applyFill="1" applyBorder="1" applyAlignment="1" applyProtection="1">
      <alignment horizontal="left" vertical="center" wrapText="1"/>
      <protection/>
    </xf>
    <xf numFmtId="0" fontId="46" fillId="35" borderId="17" xfId="0" applyFont="1" applyFill="1" applyBorder="1" applyAlignment="1" applyProtection="1">
      <alignment vertical="center" wrapText="1"/>
      <protection/>
    </xf>
    <xf numFmtId="2" fontId="43" fillId="33" borderId="18" xfId="0" applyNumberFormat="1" applyFont="1" applyFill="1" applyBorder="1" applyAlignment="1" applyProtection="1">
      <alignment wrapText="1"/>
      <protection locked="0"/>
    </xf>
    <xf numFmtId="0" fontId="47" fillId="35" borderId="11" xfId="0" applyFont="1" applyFill="1" applyBorder="1" applyAlignment="1" applyProtection="1">
      <alignment horizontal="center" vertical="center" wrapText="1"/>
      <protection/>
    </xf>
    <xf numFmtId="0" fontId="47" fillId="35" borderId="19" xfId="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left" wrapText="1"/>
      <protection/>
    </xf>
    <xf numFmtId="0" fontId="48" fillId="0" borderId="0" xfId="0" applyFont="1" applyAlignment="1" applyProtection="1">
      <alignment horizontal="left"/>
      <protection/>
    </xf>
    <xf numFmtId="2" fontId="43" fillId="35" borderId="10" xfId="0" applyNumberFormat="1" applyFont="1" applyFill="1" applyBorder="1" applyAlignment="1" applyProtection="1">
      <alignment wrapText="1"/>
      <protection locked="0"/>
    </xf>
    <xf numFmtId="2" fontId="43" fillId="35" borderId="11" xfId="0" applyNumberFormat="1" applyFont="1" applyFill="1" applyBorder="1" applyAlignment="1" applyProtection="1">
      <alignment wrapText="1"/>
      <protection locked="0"/>
    </xf>
    <xf numFmtId="2" fontId="45" fillId="33" borderId="0" xfId="0" applyNumberFormat="1" applyFont="1" applyFill="1" applyBorder="1" applyAlignment="1" applyProtection="1">
      <alignment wrapText="1"/>
      <protection/>
    </xf>
    <xf numFmtId="0" fontId="2" fillId="0" borderId="0" xfId="0" applyFont="1" applyAlignment="1" applyProtection="1">
      <alignment/>
      <protection locked="0"/>
    </xf>
    <xf numFmtId="0" fontId="43" fillId="33" borderId="20" xfId="0" applyFont="1" applyFill="1" applyBorder="1" applyAlignment="1" applyProtection="1">
      <alignment horizontal="left" vertical="center" wrapText="1"/>
      <protection/>
    </xf>
    <xf numFmtId="0" fontId="43" fillId="33" borderId="21" xfId="0" applyFont="1" applyFill="1" applyBorder="1" applyAlignment="1" applyProtection="1">
      <alignment horizontal="left" vertical="center" wrapText="1"/>
      <protection/>
    </xf>
    <xf numFmtId="0" fontId="46" fillId="34" borderId="16" xfId="0" applyFont="1" applyFill="1" applyBorder="1" applyAlignment="1" applyProtection="1">
      <alignment horizontal="left" vertical="center" wrapText="1"/>
      <protection/>
    </xf>
    <xf numFmtId="0" fontId="46" fillId="34" borderId="17" xfId="0" applyFont="1" applyFill="1" applyBorder="1" applyAlignment="1" applyProtection="1">
      <alignment horizontal="left" vertical="center" wrapText="1"/>
      <protection/>
    </xf>
    <xf numFmtId="0" fontId="43" fillId="33" borderId="16" xfId="0" applyFont="1" applyFill="1" applyBorder="1" applyAlignment="1" applyProtection="1">
      <alignment horizontal="left" vertical="center" wrapText="1"/>
      <protection/>
    </xf>
    <xf numFmtId="0" fontId="43" fillId="33" borderId="17" xfId="0" applyFont="1" applyFill="1" applyBorder="1" applyAlignment="1" applyProtection="1">
      <alignment horizontal="left" vertical="center" wrapText="1"/>
      <protection/>
    </xf>
    <xf numFmtId="0" fontId="46" fillId="35" borderId="16" xfId="0" applyFont="1" applyFill="1" applyBorder="1" applyAlignment="1" applyProtection="1">
      <alignment horizontal="center" vertical="center" wrapText="1"/>
      <protection/>
    </xf>
    <xf numFmtId="0" fontId="46" fillId="35" borderId="17" xfId="0" applyFont="1" applyFill="1" applyBorder="1" applyAlignment="1" applyProtection="1">
      <alignment horizontal="center" vertical="center" wrapText="1"/>
      <protection/>
    </xf>
    <xf numFmtId="0" fontId="46" fillId="35" borderId="19" xfId="0" applyFont="1" applyFill="1" applyBorder="1" applyAlignment="1" applyProtection="1">
      <alignment horizontal="center" vertical="center" wrapText="1"/>
      <protection/>
    </xf>
    <xf numFmtId="0" fontId="49" fillId="35" borderId="16" xfId="0" applyFont="1" applyFill="1" applyBorder="1" applyAlignment="1" applyProtection="1">
      <alignment horizontal="left" vertical="center" wrapText="1"/>
      <protection/>
    </xf>
    <xf numFmtId="0" fontId="43" fillId="35" borderId="19" xfId="0" applyFont="1" applyFill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left" wrapText="1"/>
      <protection/>
    </xf>
    <xf numFmtId="0" fontId="48" fillId="0" borderId="0" xfId="0" applyFont="1" applyAlignment="1" applyProtection="1">
      <alignment horizontal="left"/>
      <protection/>
    </xf>
    <xf numFmtId="0" fontId="43" fillId="33" borderId="16" xfId="0" applyFont="1" applyFill="1" applyBorder="1" applyAlignment="1" applyProtection="1">
      <alignment horizontal="left" vertical="center" wrapText="1"/>
      <protection locked="0"/>
    </xf>
    <xf numFmtId="0" fontId="43" fillId="33" borderId="17" xfId="0" applyFont="1" applyFill="1" applyBorder="1" applyAlignment="1" applyProtection="1">
      <alignment horizontal="left" vertical="center" wrapText="1"/>
      <protection locked="0"/>
    </xf>
    <xf numFmtId="0" fontId="43" fillId="33" borderId="22" xfId="0" applyFont="1" applyFill="1" applyBorder="1" applyAlignment="1" applyProtection="1">
      <alignment horizontal="center" vertical="center" wrapText="1"/>
      <protection/>
    </xf>
    <xf numFmtId="0" fontId="43" fillId="33" borderId="23" xfId="0" applyFont="1" applyFill="1" applyBorder="1" applyAlignment="1" applyProtection="1">
      <alignment horizontal="center" vertical="center" wrapText="1"/>
      <protection/>
    </xf>
    <xf numFmtId="0" fontId="43" fillId="33" borderId="24" xfId="0" applyFont="1" applyFill="1" applyBorder="1" applyAlignment="1" applyProtection="1">
      <alignment horizontal="center" vertical="center" wrapText="1"/>
      <protection/>
    </xf>
    <xf numFmtId="0" fontId="43" fillId="33" borderId="0" xfId="0" applyFont="1" applyFill="1" applyBorder="1" applyAlignment="1" applyProtection="1">
      <alignment horizontal="center" vertical="center" wrapText="1"/>
      <protection/>
    </xf>
    <xf numFmtId="0" fontId="43" fillId="33" borderId="25" xfId="0" applyFont="1" applyFill="1" applyBorder="1" applyAlignment="1" applyProtection="1">
      <alignment horizontal="left" vertical="center" wrapText="1"/>
      <protection/>
    </xf>
    <xf numFmtId="0" fontId="43" fillId="33" borderId="26" xfId="0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tabSelected="1" zoomScalePageLayoutView="0" workbookViewId="0" topLeftCell="A1">
      <selection activeCell="C32" sqref="C32"/>
    </sheetView>
  </sheetViews>
  <sheetFormatPr defaultColWidth="9.140625" defaultRowHeight="15"/>
  <cols>
    <col min="1" max="1" width="9.140625" style="6" customWidth="1"/>
    <col min="2" max="2" width="74.57421875" style="6" customWidth="1"/>
    <col min="3" max="3" width="28.140625" style="6" customWidth="1"/>
    <col min="4" max="4" width="26.57421875" style="6" customWidth="1"/>
    <col min="5" max="16384" width="9.140625" style="6" customWidth="1"/>
  </cols>
  <sheetData>
    <row r="1" ht="15.75">
      <c r="C1" s="7"/>
    </row>
    <row r="2" ht="15.75">
      <c r="C2" s="7"/>
    </row>
    <row r="3" ht="15.75">
      <c r="C3" s="7"/>
    </row>
    <row r="4" spans="2:3" ht="15.75">
      <c r="B4" s="29" t="s">
        <v>0</v>
      </c>
      <c r="C4" s="29"/>
    </row>
    <row r="5" ht="15.75">
      <c r="B5" s="8" t="s">
        <v>1</v>
      </c>
    </row>
    <row r="6" ht="15.75">
      <c r="B6" s="8"/>
    </row>
    <row r="7" spans="2:3" ht="15.75">
      <c r="B7" s="29" t="s">
        <v>22</v>
      </c>
      <c r="C7" s="29"/>
    </row>
    <row r="8" ht="15.75">
      <c r="B8" s="9" t="s">
        <v>2</v>
      </c>
    </row>
    <row r="9" ht="15.75">
      <c r="B9" s="9"/>
    </row>
    <row r="10" ht="16.5" thickBot="1">
      <c r="B10" s="9"/>
    </row>
    <row r="11" spans="1:4" ht="33.75" customHeight="1" thickBot="1">
      <c r="A11" s="36" t="s">
        <v>17</v>
      </c>
      <c r="B11" s="37"/>
      <c r="C11" s="37"/>
      <c r="D11" s="38"/>
    </row>
    <row r="12" spans="1:4" ht="33.75" customHeight="1" thickBot="1">
      <c r="A12" s="19"/>
      <c r="B12" s="20"/>
      <c r="C12" s="22" t="s">
        <v>9</v>
      </c>
      <c r="D12" s="23" t="s">
        <v>10</v>
      </c>
    </row>
    <row r="13" spans="1:10" ht="41.25" customHeight="1" thickBot="1">
      <c r="A13" s="32" t="s">
        <v>18</v>
      </c>
      <c r="B13" s="33"/>
      <c r="C13" s="10">
        <f>+C14+C15+C16+C17</f>
        <v>2647500</v>
      </c>
      <c r="D13" s="10">
        <f>+D14+D15+D16+D17</f>
        <v>2244815</v>
      </c>
      <c r="E13" s="3"/>
      <c r="F13" s="3"/>
      <c r="G13" s="2"/>
      <c r="H13" s="2"/>
      <c r="I13" s="2"/>
      <c r="J13" s="2"/>
    </row>
    <row r="14" spans="1:10" ht="44.25" customHeight="1" thickBot="1">
      <c r="A14" s="34" t="s">
        <v>12</v>
      </c>
      <c r="B14" s="35"/>
      <c r="C14" s="1">
        <v>560000</v>
      </c>
      <c r="D14" s="1">
        <v>465653</v>
      </c>
      <c r="E14" s="3"/>
      <c r="F14" s="3"/>
      <c r="G14" s="2"/>
      <c r="H14" s="2"/>
      <c r="I14" s="2"/>
      <c r="J14" s="2"/>
    </row>
    <row r="15" spans="1:10" ht="44.25" customHeight="1" thickBot="1">
      <c r="A15" s="34" t="s">
        <v>13</v>
      </c>
      <c r="B15" s="35"/>
      <c r="C15" s="1">
        <v>390000</v>
      </c>
      <c r="D15" s="1">
        <v>1476291</v>
      </c>
      <c r="E15" s="3"/>
      <c r="F15" s="3"/>
      <c r="G15" s="2"/>
      <c r="H15" s="2"/>
      <c r="I15" s="2"/>
      <c r="J15" s="2"/>
    </row>
    <row r="16" spans="1:10" ht="66.75" customHeight="1" thickBot="1">
      <c r="A16" s="34" t="s">
        <v>14</v>
      </c>
      <c r="B16" s="35"/>
      <c r="C16" s="1">
        <v>1367500</v>
      </c>
      <c r="D16" s="1">
        <v>3240</v>
      </c>
      <c r="E16" s="3"/>
      <c r="F16" s="3"/>
      <c r="G16" s="2"/>
      <c r="H16" s="2"/>
      <c r="I16" s="2"/>
      <c r="J16" s="2"/>
    </row>
    <row r="17" spans="1:10" ht="48" customHeight="1" thickBot="1">
      <c r="A17" s="34" t="s">
        <v>15</v>
      </c>
      <c r="B17" s="35"/>
      <c r="C17" s="1">
        <v>330000</v>
      </c>
      <c r="D17" s="4">
        <v>299631</v>
      </c>
      <c r="E17" s="3"/>
      <c r="F17" s="3"/>
      <c r="G17" s="2"/>
      <c r="H17" s="2"/>
      <c r="I17" s="2"/>
      <c r="J17" s="2"/>
    </row>
    <row r="18" spans="1:10" ht="48" customHeight="1" thickBot="1">
      <c r="A18" s="39" t="s">
        <v>19</v>
      </c>
      <c r="B18" s="40"/>
      <c r="C18" s="26"/>
      <c r="D18" s="27"/>
      <c r="E18" s="3"/>
      <c r="F18" s="3"/>
      <c r="G18" s="2"/>
      <c r="H18" s="2"/>
      <c r="I18" s="2"/>
      <c r="J18" s="2"/>
    </row>
    <row r="19" spans="1:4" ht="44.25" customHeight="1" thickBot="1">
      <c r="A19" s="32" t="s">
        <v>21</v>
      </c>
      <c r="B19" s="33"/>
      <c r="C19" s="10">
        <f>+C20+C22+C24+C25+C26+C27</f>
        <v>2647500</v>
      </c>
      <c r="D19" s="10">
        <f>+D20+D22+D24+D25+D26+D27</f>
        <v>2244815</v>
      </c>
    </row>
    <row r="20" spans="1:4" ht="24" customHeight="1">
      <c r="A20" s="30" t="s">
        <v>4</v>
      </c>
      <c r="B20" s="31"/>
      <c r="C20" s="21">
        <v>1160000</v>
      </c>
      <c r="D20" s="17">
        <v>1084574</v>
      </c>
    </row>
    <row r="21" spans="1:4" ht="24" customHeight="1" thickBot="1">
      <c r="A21" s="45" t="s">
        <v>7</v>
      </c>
      <c r="B21" s="46"/>
      <c r="C21" s="1"/>
      <c r="D21" s="18">
        <v>27029</v>
      </c>
    </row>
    <row r="22" spans="1:4" ht="24" customHeight="1">
      <c r="A22" s="49" t="s">
        <v>5</v>
      </c>
      <c r="B22" s="50"/>
      <c r="C22" s="21">
        <v>1367500</v>
      </c>
      <c r="D22" s="17">
        <v>1038629</v>
      </c>
    </row>
    <row r="23" spans="1:4" ht="24" customHeight="1" thickBot="1">
      <c r="A23" s="47" t="s">
        <v>7</v>
      </c>
      <c r="B23" s="48"/>
      <c r="C23" s="1">
        <v>624000</v>
      </c>
      <c r="D23" s="14">
        <v>581640</v>
      </c>
    </row>
    <row r="24" spans="1:4" ht="24" customHeight="1" thickBot="1">
      <c r="A24" s="34" t="s">
        <v>6</v>
      </c>
      <c r="B24" s="35"/>
      <c r="C24" s="1"/>
      <c r="D24" s="1"/>
    </row>
    <row r="25" spans="1:4" ht="30" customHeight="1" thickBot="1">
      <c r="A25" s="34" t="s">
        <v>16</v>
      </c>
      <c r="B25" s="35"/>
      <c r="C25" s="1"/>
      <c r="D25" s="1"/>
    </row>
    <row r="26" spans="1:4" ht="24" customHeight="1" thickBot="1">
      <c r="A26" s="34" t="s">
        <v>11</v>
      </c>
      <c r="B26" s="35"/>
      <c r="C26" s="1">
        <v>120000</v>
      </c>
      <c r="D26" s="1">
        <v>121612</v>
      </c>
    </row>
    <row r="27" spans="1:4" ht="189" customHeight="1" thickBot="1">
      <c r="A27" s="43" t="s">
        <v>8</v>
      </c>
      <c r="B27" s="44"/>
      <c r="C27" s="16"/>
      <c r="D27" s="16"/>
    </row>
    <row r="28" spans="1:4" ht="33.75" customHeight="1">
      <c r="A28" s="5"/>
      <c r="B28" s="5"/>
      <c r="C28" s="15" t="str">
        <f>IF((C13+C18)=C19,"OK","НЕРАВНЕНИЕ")</f>
        <v>OK</v>
      </c>
      <c r="D28" s="15" t="str">
        <f>IF((D13+D18)=D19,"OK","НЕРАВНЕНИЕ")</f>
        <v>OK</v>
      </c>
    </row>
    <row r="29" spans="1:4" ht="17.25" customHeight="1">
      <c r="A29" s="5"/>
      <c r="B29" s="5"/>
      <c r="C29" s="28"/>
      <c r="D29" s="28"/>
    </row>
    <row r="30" spans="1:3" ht="93" customHeight="1">
      <c r="A30" s="41" t="s">
        <v>20</v>
      </c>
      <c r="B30" s="42"/>
      <c r="C30" s="42"/>
    </row>
    <row r="31" spans="1:3" ht="21.75" customHeight="1">
      <c r="A31" s="24"/>
      <c r="B31" s="25"/>
      <c r="C31" s="25"/>
    </row>
    <row r="32" ht="15.75">
      <c r="B32" s="11" t="s">
        <v>3</v>
      </c>
    </row>
    <row r="33" ht="15.75">
      <c r="B33" s="12" t="s">
        <v>23</v>
      </c>
    </row>
    <row r="34" ht="15.75">
      <c r="B34" s="13" t="s">
        <v>24</v>
      </c>
    </row>
    <row r="35" ht="15.75">
      <c r="B35" s="13" t="s">
        <v>25</v>
      </c>
    </row>
  </sheetData>
  <sheetProtection password="EA4A" sheet="1"/>
  <mergeCells count="19">
    <mergeCell ref="A18:B18"/>
    <mergeCell ref="A24:B24"/>
    <mergeCell ref="A25:B25"/>
    <mergeCell ref="A26:B26"/>
    <mergeCell ref="A30:C30"/>
    <mergeCell ref="A27:B27"/>
    <mergeCell ref="A21:B21"/>
    <mergeCell ref="A23:B23"/>
    <mergeCell ref="A22:B22"/>
    <mergeCell ref="B4:C4"/>
    <mergeCell ref="B7:C7"/>
    <mergeCell ref="A20:B20"/>
    <mergeCell ref="A19:B19"/>
    <mergeCell ref="A13:B13"/>
    <mergeCell ref="A14:B14"/>
    <mergeCell ref="A15:B15"/>
    <mergeCell ref="A16:B16"/>
    <mergeCell ref="A17:B17"/>
    <mergeCell ref="A11:D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Петранка Кедикова</dc:creator>
  <cp:keywords/>
  <dc:description/>
  <cp:lastModifiedBy>Gigabyte</cp:lastModifiedBy>
  <cp:lastPrinted>2022-02-09T14:59:50Z</cp:lastPrinted>
  <dcterms:created xsi:type="dcterms:W3CDTF">2016-12-13T13:37:33Z</dcterms:created>
  <dcterms:modified xsi:type="dcterms:W3CDTF">2022-02-18T06:45:20Z</dcterms:modified>
  <cp:category/>
  <cp:version/>
  <cp:contentType/>
  <cp:contentStatus/>
</cp:coreProperties>
</file>